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groen.000\Google Drive\keigroendocumenten\KAL\site 24-12\"/>
    </mc:Choice>
  </mc:AlternateContent>
  <xr:revisionPtr revIDLastSave="0" documentId="13_ncr:1_{25BB4F80-EC25-4FE5-92E3-4ADF99C374F6}" xr6:coauthVersionLast="47" xr6:coauthVersionMax="47" xr10:uidLastSave="{00000000-0000-0000-0000-000000000000}"/>
  <bookViews>
    <workbookView xWindow="3000" yWindow="1275" windowWidth="21600" windowHeight="14265" xr2:uid="{BC56DA9F-965C-4E96-BF62-A4CCC6E7847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E14" i="1"/>
  <c r="E11" i="1"/>
  <c r="E16" i="1" s="1"/>
  <c r="I16" i="1" s="1"/>
  <c r="D11" i="1"/>
  <c r="C11" i="1"/>
  <c r="D14" i="1"/>
  <c r="C14" i="1"/>
  <c r="I18" i="1" l="1"/>
  <c r="I19" i="1" s="1"/>
  <c r="D16" i="1"/>
  <c r="H16" i="1" s="1"/>
  <c r="H18" i="1" s="1"/>
  <c r="H19" i="1" s="1"/>
  <c r="C16" i="1"/>
  <c r="G16" i="1" s="1"/>
  <c r="G18" i="1" s="1"/>
  <c r="G19" i="1" s="1"/>
</calcChain>
</file>

<file path=xl/sharedStrings.xml><?xml version="1.0" encoding="utf-8"?>
<sst xmlns="http://schemas.openxmlformats.org/spreadsheetml/2006/main" count="21" uniqueCount="18">
  <si>
    <t>bijtelling 7,5 kg</t>
  </si>
  <si>
    <t>Blank</t>
  </si>
  <si>
    <t>Jong rosé</t>
  </si>
  <si>
    <t>Oud rosé</t>
  </si>
  <si>
    <t>incl. 9 % btw, prijs/kg</t>
  </si>
  <si>
    <t>excl. btw, prijs/kg (incl. prijs gedeeld door 1,09)</t>
  </si>
  <si>
    <t>opbrengstprijs excl. btw (gewicht maal excl. prijs)</t>
  </si>
  <si>
    <t>huidige roepprijs incl. btw</t>
  </si>
  <si>
    <t>huidige roepprijs excl. btw</t>
  </si>
  <si>
    <t>prijs/kg 2025 excl. btw en excl. 7,5 kg</t>
  </si>
  <si>
    <t>prijs/kg 2025 incl. btw en excl. 7,5 kg</t>
  </si>
  <si>
    <t>nieuwe roepprijs 2025 excl btw</t>
  </si>
  <si>
    <t>uitbetaalgewicht (kg)</t>
  </si>
  <si>
    <t>identieke opbrengstprijs excl. btw</t>
  </si>
  <si>
    <t>Tabel 1</t>
  </si>
  <si>
    <t xml:space="preserve">Slachterijen passen per 1 januari 2025 het uitbetaalgewicht en de btw aan. </t>
  </si>
  <si>
    <t>koud karkasgewicht (kg)</t>
  </si>
  <si>
    <t>In de tabel 1 hieronder kunt u zien wat de nieuwe uitbetaalprijs is in week 1 van 2025 bij een bepaald gewicht.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</si>
</sst>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5" xfId="0" applyBorder="1"/>
    <xf numFmtId="0" fontId="0" fillId="3" borderId="0" xfId="0" applyFill="1"/>
    <xf numFmtId="164" fontId="0" fillId="3" borderId="0" xfId="0" applyNumberFormat="1" applyFill="1"/>
    <xf numFmtId="164" fontId="0" fillId="2" borderId="0" xfId="0" applyNumberFormat="1" applyFill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0" fontId="3" fillId="0" borderId="0" xfId="0" applyFont="1"/>
    <xf numFmtId="164" fontId="0" fillId="0" borderId="0" xfId="0" applyNumberFormat="1" applyFill="1"/>
    <xf numFmtId="164" fontId="0" fillId="4" borderId="0" xfId="0" applyNumberFormat="1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7160D-4157-48A9-A2A5-276D221E4BA5}">
  <dimension ref="A2:K39"/>
  <sheetViews>
    <sheetView tabSelected="1" workbookViewId="0">
      <selection activeCell="D22" sqref="D22"/>
    </sheetView>
  </sheetViews>
  <sheetFormatPr defaultRowHeight="15" x14ac:dyDescent="0.25"/>
  <cols>
    <col min="2" max="2" width="50.7109375" bestFit="1" customWidth="1"/>
    <col min="3" max="3" width="11" customWidth="1"/>
    <col min="4" max="5" width="12.42578125" customWidth="1"/>
    <col min="7" max="7" width="11.7109375" customWidth="1"/>
    <col min="8" max="8" width="12.85546875" customWidth="1"/>
    <col min="9" max="9" width="12.140625" customWidth="1"/>
    <col min="10" max="10" width="22.85546875" bestFit="1" customWidth="1"/>
  </cols>
  <sheetData>
    <row r="2" spans="1:11" ht="21" x14ac:dyDescent="0.35">
      <c r="A2" s="2" t="s">
        <v>15</v>
      </c>
      <c r="C2" s="2"/>
      <c r="D2" s="2"/>
      <c r="E2" s="2"/>
    </row>
    <row r="3" spans="1:11" ht="21" x14ac:dyDescent="0.35">
      <c r="A3" s="2" t="s">
        <v>17</v>
      </c>
      <c r="C3" s="2"/>
      <c r="D3" s="2"/>
      <c r="E3" s="2"/>
    </row>
    <row r="5" spans="1:11" s="17" customFormat="1" ht="18.75" x14ac:dyDescent="0.3">
      <c r="B5" s="17" t="s">
        <v>14</v>
      </c>
    </row>
    <row r="6" spans="1:11" x14ac:dyDescent="0.25">
      <c r="B6" s="3"/>
      <c r="C6" s="4">
        <v>2024</v>
      </c>
      <c r="D6" s="5"/>
      <c r="E6" s="5"/>
      <c r="F6" s="5"/>
      <c r="G6" s="4">
        <v>2025</v>
      </c>
      <c r="H6" s="5"/>
      <c r="I6" s="5"/>
      <c r="J6" s="5"/>
      <c r="K6" s="6"/>
    </row>
    <row r="7" spans="1:11" x14ac:dyDescent="0.25">
      <c r="B7" s="7"/>
      <c r="C7" s="8" t="s">
        <v>1</v>
      </c>
      <c r="D7" s="8" t="s">
        <v>2</v>
      </c>
      <c r="E7" s="8" t="s">
        <v>3</v>
      </c>
      <c r="F7" s="8"/>
      <c r="G7" s="8" t="s">
        <v>1</v>
      </c>
      <c r="H7" s="8" t="s">
        <v>2</v>
      </c>
      <c r="I7" s="8" t="s">
        <v>3</v>
      </c>
      <c r="K7" s="9"/>
    </row>
    <row r="8" spans="1:11" x14ac:dyDescent="0.25">
      <c r="B8" s="7" t="s">
        <v>16</v>
      </c>
      <c r="C8">
        <v>150</v>
      </c>
      <c r="D8">
        <v>170</v>
      </c>
      <c r="E8">
        <v>210</v>
      </c>
      <c r="G8">
        <v>150</v>
      </c>
      <c r="H8">
        <v>170</v>
      </c>
      <c r="I8">
        <v>210</v>
      </c>
      <c r="K8" s="9"/>
    </row>
    <row r="9" spans="1:11" x14ac:dyDescent="0.25">
      <c r="B9" s="7" t="s">
        <v>0</v>
      </c>
      <c r="C9">
        <v>7.5</v>
      </c>
      <c r="D9">
        <v>7.5</v>
      </c>
      <c r="E9">
        <v>7.5</v>
      </c>
      <c r="K9" s="9"/>
    </row>
    <row r="10" spans="1:11" x14ac:dyDescent="0.25">
      <c r="B10" s="7"/>
      <c r="K10" s="9"/>
    </row>
    <row r="11" spans="1:11" x14ac:dyDescent="0.25">
      <c r="B11" s="7" t="s">
        <v>12</v>
      </c>
      <c r="C11" s="20">
        <f>C8+C9</f>
        <v>157.5</v>
      </c>
      <c r="D11" s="20">
        <f>D8+D9</f>
        <v>177.5</v>
      </c>
      <c r="E11" s="20">
        <f>E8+E9</f>
        <v>217.5</v>
      </c>
      <c r="G11" s="10">
        <f>G8</f>
        <v>150</v>
      </c>
      <c r="H11" s="10">
        <f>H8</f>
        <v>170</v>
      </c>
      <c r="I11" s="10">
        <f>I8</f>
        <v>210</v>
      </c>
      <c r="K11" s="9"/>
    </row>
    <row r="12" spans="1:11" x14ac:dyDescent="0.25">
      <c r="B12" s="7"/>
      <c r="K12" s="9"/>
    </row>
    <row r="13" spans="1:11" x14ac:dyDescent="0.25">
      <c r="B13" s="7" t="s">
        <v>4</v>
      </c>
      <c r="C13" s="1">
        <v>6.85</v>
      </c>
      <c r="D13" s="1">
        <v>6</v>
      </c>
      <c r="E13" s="1">
        <v>6</v>
      </c>
      <c r="G13" s="18"/>
      <c r="H13" s="18"/>
      <c r="I13" s="18"/>
      <c r="J13" t="s">
        <v>7</v>
      </c>
      <c r="K13" s="9"/>
    </row>
    <row r="14" spans="1:11" x14ac:dyDescent="0.25">
      <c r="B14" s="7" t="s">
        <v>5</v>
      </c>
      <c r="C14" s="19">
        <f>C13/1.09</f>
        <v>6.28440366972477</v>
      </c>
      <c r="D14" s="19">
        <f>D13/1.09</f>
        <v>5.5045871559633026</v>
      </c>
      <c r="E14" s="19">
        <f>E13/1.09</f>
        <v>5.5045871559633026</v>
      </c>
      <c r="G14" s="18"/>
      <c r="H14" s="18"/>
      <c r="I14" s="18"/>
      <c r="J14" t="s">
        <v>8</v>
      </c>
      <c r="K14" s="9"/>
    </row>
    <row r="15" spans="1:11" x14ac:dyDescent="0.25">
      <c r="B15" s="7"/>
      <c r="K15" s="9"/>
    </row>
    <row r="16" spans="1:11" x14ac:dyDescent="0.25">
      <c r="B16" s="7" t="s">
        <v>6</v>
      </c>
      <c r="C16" s="19">
        <f>C11*C14</f>
        <v>989.79357798165131</v>
      </c>
      <c r="D16" s="19">
        <f>D11*D14</f>
        <v>977.06422018348621</v>
      </c>
      <c r="E16" s="19">
        <f>E11*E14</f>
        <v>1197.2477064220184</v>
      </c>
      <c r="G16" s="11">
        <f>C16</f>
        <v>989.79357798165131</v>
      </c>
      <c r="H16" s="11">
        <f>D16</f>
        <v>977.06422018348621</v>
      </c>
      <c r="I16" s="11">
        <f>E16</f>
        <v>1197.2477064220184</v>
      </c>
      <c r="J16" t="s">
        <v>13</v>
      </c>
      <c r="K16" s="9"/>
    </row>
    <row r="17" spans="2:11" x14ac:dyDescent="0.25">
      <c r="B17" s="7"/>
      <c r="K17" s="9"/>
    </row>
    <row r="18" spans="2:11" x14ac:dyDescent="0.25">
      <c r="B18" s="7" t="s">
        <v>9</v>
      </c>
      <c r="G18" s="12">
        <f>G16/G11</f>
        <v>6.5986238532110084</v>
      </c>
      <c r="H18" s="12">
        <f>H16/H11</f>
        <v>5.7474365893146251</v>
      </c>
      <c r="I18" s="12">
        <f>I16/I11</f>
        <v>5.7011795543905635</v>
      </c>
      <c r="J18" t="s">
        <v>11</v>
      </c>
      <c r="K18" s="9"/>
    </row>
    <row r="19" spans="2:11" x14ac:dyDescent="0.25">
      <c r="B19" s="13" t="s">
        <v>10</v>
      </c>
      <c r="C19" s="14"/>
      <c r="D19" s="14"/>
      <c r="E19" s="14"/>
      <c r="F19" s="14"/>
      <c r="G19" s="15">
        <f>SUM(G18*1.21)</f>
        <v>7.9843348623853201</v>
      </c>
      <c r="H19" s="15">
        <f>SUM(H18*1.21)</f>
        <v>6.9543982730706961</v>
      </c>
      <c r="I19" s="15">
        <f>SUM(I18*1.21)</f>
        <v>6.8984272608125812</v>
      </c>
      <c r="J19" s="14"/>
      <c r="K19" s="16"/>
    </row>
    <row r="22" spans="2:11" s="2" customFormat="1" ht="21" x14ac:dyDescent="0.35"/>
    <row r="24" spans="2:11" ht="21" x14ac:dyDescent="0.35">
      <c r="B24" s="2"/>
    </row>
    <row r="25" spans="2:11" x14ac:dyDescent="0.25">
      <c r="B25" s="8"/>
      <c r="C25" s="8"/>
      <c r="G25" s="8"/>
    </row>
    <row r="26" spans="2:11" x14ac:dyDescent="0.25">
      <c r="C26" s="8"/>
      <c r="D26" s="8"/>
      <c r="E26" s="8"/>
      <c r="F26" s="8"/>
      <c r="G26" s="8"/>
      <c r="H26" s="8"/>
      <c r="I26" s="8"/>
    </row>
    <row r="32" spans="2:11" x14ac:dyDescent="0.25">
      <c r="C32" s="1"/>
      <c r="D32" s="1"/>
      <c r="E32" s="1"/>
      <c r="G32" s="1"/>
      <c r="H32" s="1"/>
      <c r="I32" s="1"/>
    </row>
    <row r="33" spans="3:9" x14ac:dyDescent="0.25">
      <c r="C33" s="1"/>
      <c r="D33" s="1"/>
      <c r="E33" s="1"/>
      <c r="G33" s="1"/>
      <c r="H33" s="1"/>
      <c r="I33" s="1"/>
    </row>
    <row r="35" spans="3:9" x14ac:dyDescent="0.25">
      <c r="C35" s="1"/>
      <c r="D35" s="1"/>
      <c r="E35" s="1"/>
      <c r="G35" s="1"/>
      <c r="H35" s="1"/>
      <c r="I35" s="1"/>
    </row>
    <row r="37" spans="3:9" x14ac:dyDescent="0.25">
      <c r="G37" s="1"/>
      <c r="H37" s="1"/>
      <c r="I37" s="1"/>
    </row>
    <row r="38" spans="3:9" x14ac:dyDescent="0.25">
      <c r="G38" s="1"/>
      <c r="H38" s="1"/>
      <c r="I38" s="1"/>
    </row>
    <row r="39" spans="3:9" x14ac:dyDescent="0.25">
      <c r="G39" s="1"/>
      <c r="H39" s="1"/>
      <c r="I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Paridaans</dc:creator>
  <cp:lastModifiedBy>Will van Hoof</cp:lastModifiedBy>
  <dcterms:created xsi:type="dcterms:W3CDTF">2024-12-07T07:16:26Z</dcterms:created>
  <dcterms:modified xsi:type="dcterms:W3CDTF">2024-12-18T22:34:12Z</dcterms:modified>
</cp:coreProperties>
</file>